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10245"/>
  </bookViews>
  <sheets>
    <sheet name="FLUJO JULI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"/>
  <c r="H67"/>
  <c r="H70"/>
  <c r="M55"/>
  <c r="J51"/>
  <c r="H49"/>
  <c r="L47"/>
  <c r="H35"/>
  <c r="H36"/>
  <c r="H39"/>
  <c r="H19"/>
  <c r="H18"/>
</calcChain>
</file>

<file path=xl/sharedStrings.xml><?xml version="1.0" encoding="utf-8"?>
<sst xmlns="http://schemas.openxmlformats.org/spreadsheetml/2006/main" count="77" uniqueCount="69">
  <si>
    <t>Municipio de la Ciudad de Monterrey</t>
  </si>
  <si>
    <t>Estado de Flujos de Efectivo</t>
  </si>
  <si>
    <t>Al mes de julio</t>
  </si>
  <si>
    <t>Del ejercicio  2016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</si>
  <si>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</si>
  <si>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</si>
  <si>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</si>
  <si>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</si>
  <si>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</si>
  <si>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</si>
  <si>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</si>
  <si>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</si>
  <si>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SUMA DE PROD  E  INTERESES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</si>
  <si>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</si>
  <si>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</si>
  <si>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</si>
  <si>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</si>
  <si>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</si>
  <si>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 ingresos cta 43900-000</t>
  </si>
  <si>
    <t>Otros Orígenes de Operación</t>
  </si>
  <si>
    <t>origenes en balanza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</si>
  <si>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</si>
  <si>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</si>
  <si>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</si>
  <si>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</si>
  <si>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</si>
  <si>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</si>
  <si>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</si>
  <si>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</si>
  <si>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</si>
  <si>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</si>
  <si>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</si>
  <si>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varias rec en julio ( UANL OBRAS 892 Y DEPURACIONES 9</t>
  </si>
  <si>
    <t>Donativos</t>
  </si>
  <si>
    <t>reg  prod 2013 banco 569</t>
  </si>
  <si>
    <t>Transferencias al Exterior</t>
  </si>
  <si>
    <t xml:space="preserve">fondo de defuncion </t>
  </si>
  <si>
    <t xml:space="preserve">Participaciones </t>
  </si>
  <si>
    <t>rec de cancelacion de factura uniformes 2014</t>
  </si>
  <si>
    <t>Aportaciones</t>
  </si>
  <si>
    <t>registro de prod fin banobras deutsche afirme</t>
  </si>
  <si>
    <t>Convenios</t>
  </si>
  <si>
    <t>aplicacines  en balanza</t>
  </si>
  <si>
    <t>Otras Aplicaciones de Operación</t>
  </si>
  <si>
    <t>otros gts en estado de resultados 55900-000</t>
  </si>
  <si>
    <t>Flujos Netos de Efectivo por Actividades de Operación</t>
  </si>
  <si>
    <t xml:space="preserve">SAPS  32520-000 </t>
  </si>
  <si>
    <t>prod fin interacciones 12792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</si>
  <si>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</si>
  <si>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</si>
  <si>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</si>
  <si>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</si>
  <si>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 xml:space="preserve">esto es lo que se reclasificao el mes pasado </t>
  </si>
  <si>
    <t xml:space="preserve">TERRENOS </t>
  </si>
  <si>
    <t xml:space="preserve">REC MOB 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</si>
  <si>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</si>
  <si>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</si>
  <si>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</si>
  <si>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</si>
  <si>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</si>
  <si>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</si>
  <si>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</si>
  <si>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</si>
  <si>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</si>
  <si>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CTA 54100-000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</si>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</sst>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#,##0.00_ ;\-#,##0.00\ "/>
    <numFmt numFmtId="165" formatCode="#,##0.0"/>
    <numFmt numFmtId="166" formatCode="#,##0.0000000_ ;\-#,##0.0000000\ "/>
    <numFmt numFmtId="167" formatCode="_-* #,##0.0_-;\-* #,##0.0_-;_-* &quot;-&quot;??_-;_-@_-"/>
  </numFmts>
  <fonts count="1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i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justify" vertical="center"/>
    </xf>
    <xf numFmtId="0" fontId="6" fillId="3" borderId="0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justify" vertical="center"/>
    </xf>
    <xf numFmtId="4" fontId="5" fillId="3" borderId="0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justify" vertical="center"/>
    </xf>
    <xf numFmtId="0" fontId="5" fillId="3" borderId="0" xfId="0" applyFont="1" applyFill="1" applyBorder="1" applyAlignment="1">
      <alignment horizontal="justify" vertical="center"/>
    </xf>
    <xf numFmtId="0" fontId="6" fillId="0" borderId="4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justify" vertical="center"/>
    </xf>
    <xf numFmtId="43" fontId="0" fillId="4" borderId="0" xfId="1" applyFont="1" applyFill="1"/>
    <xf numFmtId="0" fontId="0" fillId="0" borderId="0" xfId="0" applyAlignment="1">
      <alignment wrapText="1"/>
    </xf>
    <xf numFmtId="4" fontId="5" fillId="0" borderId="0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justify" vertical="center"/>
    </xf>
    <xf numFmtId="4" fontId="0" fillId="0" borderId="0" xfId="0" applyNumberFormat="1"/>
    <xf numFmtId="43" fontId="0" fillId="5" borderId="0" xfId="1" applyFont="1" applyFill="1"/>
    <xf numFmtId="43" fontId="1" fillId="5" borderId="0" xfId="1" applyFont="1" applyFill="1"/>
    <xf numFmtId="43" fontId="0" fillId="0" borderId="0" xfId="1" applyFont="1"/>
    <xf numFmtId="0" fontId="7" fillId="0" borderId="0" xfId="0" applyFont="1" applyAlignment="1">
      <alignment horizontal="center" wrapText="1"/>
    </xf>
    <xf numFmtId="43" fontId="8" fillId="5" borderId="0" xfId="1" applyFont="1" applyFill="1" applyBorder="1" applyAlignment="1" applyProtection="1">
      <alignment vertical="top"/>
      <protection locked="0"/>
    </xf>
    <xf numFmtId="0" fontId="7" fillId="0" borderId="0" xfId="0" applyFont="1" applyAlignment="1">
      <alignment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7" fillId="0" borderId="0" xfId="0" applyFont="1"/>
    <xf numFmtId="43" fontId="1" fillId="5" borderId="11" xfId="1" applyFont="1" applyFill="1" applyBorder="1"/>
    <xf numFmtId="0" fontId="6" fillId="0" borderId="0" xfId="0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justify" vertical="center"/>
    </xf>
    <xf numFmtId="43" fontId="0" fillId="0" borderId="0" xfId="0" applyNumberFormat="1"/>
    <xf numFmtId="39" fontId="5" fillId="0" borderId="0" xfId="0" applyNumberFormat="1" applyFont="1" applyFill="1" applyBorder="1" applyAlignment="1">
      <alignment horizontal="right" vertical="center"/>
    </xf>
    <xf numFmtId="39" fontId="9" fillId="0" borderId="0" xfId="0" applyNumberFormat="1" applyFont="1" applyFill="1" applyBorder="1" applyAlignment="1">
      <alignment horizontal="right" vertical="center"/>
    </xf>
    <xf numFmtId="164" fontId="0" fillId="0" borderId="0" xfId="0" applyNumberFormat="1"/>
    <xf numFmtId="165" fontId="0" fillId="6" borderId="0" xfId="0" applyNumberFormat="1" applyFill="1"/>
    <xf numFmtId="0" fontId="0" fillId="0" borderId="0" xfId="0" applyAlignment="1"/>
    <xf numFmtId="166" fontId="0" fillId="0" borderId="0" xfId="0" applyNumberFormat="1"/>
    <xf numFmtId="167" fontId="0" fillId="0" borderId="0" xfId="1" applyNumberFormat="1" applyFont="1"/>
    <xf numFmtId="0" fontId="9" fillId="0" borderId="4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6" fillId="3" borderId="6" xfId="0" applyFont="1" applyFill="1" applyBorder="1" applyAlignment="1">
      <alignment horizontal="justify" vertical="center"/>
    </xf>
    <xf numFmtId="0" fontId="6" fillId="3" borderId="7" xfId="0" applyFont="1" applyFill="1" applyBorder="1" applyAlignment="1">
      <alignment horizontal="justify" vertical="center"/>
    </xf>
    <xf numFmtId="0" fontId="6" fillId="3" borderId="8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9" fillId="0" borderId="4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justify" vertical="center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5" fillId="3" borderId="4" xfId="0" applyFont="1" applyFill="1" applyBorder="1" applyAlignment="1">
      <alignment horizontal="justify" vertical="center"/>
    </xf>
    <xf numFmtId="0" fontId="5" fillId="3" borderId="0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justify" vertical="center"/>
    </xf>
    <xf numFmtId="0" fontId="4" fillId="3" borderId="2" xfId="0" applyFont="1" applyFill="1" applyBorder="1" applyAlignment="1">
      <alignment horizontal="justify" vertical="center"/>
    </xf>
    <xf numFmtId="0" fontId="4" fillId="3" borderId="3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%20Fondos%20Federales%2023.05.16\Transparencia\Estados%20Financieros\07.%20ESTADOS%20FINANCIEROS%20A%20JULIO%202016%20(finales%20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 JULIO 16"/>
      <sheetName val="FLUJO JULIO"/>
      <sheetName val="FLUJO 2"/>
      <sheetName val="SIT. FIN. JULIO 16"/>
      <sheetName val="EDO. ACTIV. JULIO 16"/>
      <sheetName val="VAR. HDA. PUB. A JULIO 16  "/>
      <sheetName val="ECSF A JULIO 16"/>
      <sheetName val="ECSF 2"/>
      <sheetName val="VARACIONES JULIO"/>
      <sheetName val="ANALITICO JULIO 16"/>
      <sheetName val="DEUDA JULIO 2016"/>
      <sheetName val="BAL GRL JULIO 16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</sheetNames>
    <sheetDataSet>
      <sheetData sheetId="0"/>
      <sheetData sheetId="1"/>
      <sheetData sheetId="2"/>
      <sheetData sheetId="3"/>
      <sheetData sheetId="4">
        <row r="24">
          <cell r="E24">
            <v>741399.17</v>
          </cell>
        </row>
        <row r="59">
          <cell r="E59">
            <v>691633</v>
          </cell>
        </row>
      </sheetData>
      <sheetData sheetId="5"/>
      <sheetData sheetId="6"/>
      <sheetData sheetId="7"/>
      <sheetData sheetId="8">
        <row r="46">
          <cell r="G46">
            <v>5520451.9300000006</v>
          </cell>
          <cell r="H46">
            <v>360567016.76999998</v>
          </cell>
        </row>
      </sheetData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showGridLines="0" tabSelected="1" workbookViewId="0">
      <selection activeCell="D36" sqref="D36"/>
    </sheetView>
  </sheetViews>
  <sheetFormatPr baseColWidth="10" defaultColWidth="14.5" defaultRowHeight="15.75"/>
  <cols>
    <col min="3" max="3" width="39.25" style="42" customWidth="1"/>
    <col min="5" max="5" width="2.125" customWidth="1"/>
    <col min="6" max="7" width="2.5" customWidth="1"/>
    <col min="8" max="8" width="25.625" hidden="1" customWidth="1"/>
    <col min="9" max="9" width="48.25" hidden="1" customWidth="1"/>
    <col min="10" max="10" width="14.625" hidden="1" customWidth="1"/>
    <col min="11" max="11" width="14.5" hidden="1" customWidth="1"/>
    <col min="12" max="12" width="9.5" hidden="1" customWidth="1"/>
    <col min="13" max="13" width="13.625" style="24" hidden="1" customWidth="1"/>
  </cols>
  <sheetData>
    <row r="1" spans="1:13">
      <c r="A1" s="62" t="s">
        <v>0</v>
      </c>
      <c r="B1" s="63"/>
      <c r="C1" s="63"/>
      <c r="D1" s="63"/>
      <c r="E1" s="63"/>
      <c r="F1" s="64"/>
      <c r="G1" s="1"/>
      <c r="M1"/>
    </row>
    <row r="2" spans="1:13">
      <c r="A2" s="65" t="s">
        <v>1</v>
      </c>
      <c r="B2" s="66"/>
      <c r="C2" s="66"/>
      <c r="D2" s="66"/>
      <c r="E2" s="66"/>
      <c r="F2" s="67"/>
      <c r="G2" s="1"/>
      <c r="M2"/>
    </row>
    <row r="3" spans="1:13">
      <c r="A3" s="65" t="s">
        <v>2</v>
      </c>
      <c r="B3" s="66"/>
      <c r="C3" s="66"/>
      <c r="D3" s="66"/>
      <c r="E3" s="66"/>
      <c r="F3" s="67"/>
      <c r="G3" s="1"/>
      <c r="M3"/>
    </row>
    <row r="4" spans="1:13" ht="16.5" thickBot="1">
      <c r="A4" s="68" t="s">
        <v>3</v>
      </c>
      <c r="B4" s="69"/>
      <c r="C4" s="69"/>
      <c r="D4" s="69"/>
      <c r="E4" s="69"/>
      <c r="F4" s="70"/>
      <c r="G4" s="1"/>
      <c r="M4"/>
    </row>
    <row r="5" spans="1:13" ht="16.5" thickBot="1">
      <c r="A5" s="71" t="s">
        <v>4</v>
      </c>
      <c r="B5" s="72"/>
      <c r="C5" s="72"/>
      <c r="D5" s="2">
        <v>2016</v>
      </c>
      <c r="E5" s="2"/>
      <c r="F5" s="3"/>
      <c r="G5" s="1"/>
      <c r="M5"/>
    </row>
    <row r="6" spans="1:13">
      <c r="A6" s="59"/>
      <c r="B6" s="60"/>
      <c r="C6" s="60"/>
      <c r="D6" s="60"/>
      <c r="E6" s="60"/>
      <c r="F6" s="61"/>
      <c r="G6" s="4"/>
      <c r="M6"/>
    </row>
    <row r="7" spans="1:13" ht="15.75" customHeight="1">
      <c r="A7" s="56" t="s">
        <v>5</v>
      </c>
      <c r="B7" s="57"/>
      <c r="C7" s="57"/>
      <c r="D7" s="5"/>
      <c r="E7" s="5"/>
      <c r="F7" s="6"/>
      <c r="G7" s="7"/>
      <c r="M7"/>
    </row>
    <row r="8" spans="1:13">
      <c r="A8" s="8"/>
      <c r="B8" s="57" t="s">
        <v>6</v>
      </c>
      <c r="C8" s="57"/>
      <c r="D8" s="9">
        <v>3147783162.4999995</v>
      </c>
      <c r="E8" s="9"/>
      <c r="F8" s="10"/>
      <c r="G8" s="11"/>
      <c r="M8"/>
    </row>
    <row r="9" spans="1:13">
      <c r="A9" s="12"/>
      <c r="B9" s="13"/>
      <c r="C9" s="14" t="s">
        <v>7</v>
      </c>
      <c r="D9" s="15">
        <v>1025949903.84</v>
      </c>
      <c r="E9" s="15"/>
      <c r="F9" s="16"/>
      <c r="G9" s="14"/>
      <c r="M9"/>
    </row>
    <row r="10" spans="1:13">
      <c r="A10" s="12"/>
      <c r="B10" s="13"/>
      <c r="C10" s="14" t="s">
        <v>8</v>
      </c>
      <c r="D10" s="15">
        <v>0</v>
      </c>
      <c r="E10" s="15"/>
      <c r="F10" s="16"/>
      <c r="G10" s="14"/>
      <c r="M10"/>
    </row>
    <row r="11" spans="1:13">
      <c r="A11" s="12"/>
      <c r="B11" s="14"/>
      <c r="C11" s="14" t="s">
        <v>9</v>
      </c>
      <c r="D11" s="15">
        <v>0</v>
      </c>
      <c r="E11" s="15"/>
      <c r="F11" s="16"/>
      <c r="G11" s="14"/>
      <c r="M11"/>
    </row>
    <row r="12" spans="1:13">
      <c r="A12" s="12"/>
      <c r="B12" s="14"/>
      <c r="C12" s="14" t="s">
        <v>10</v>
      </c>
      <c r="D12" s="15">
        <v>135854591.65000001</v>
      </c>
      <c r="E12" s="15"/>
      <c r="F12" s="16"/>
      <c r="G12" s="14"/>
      <c r="M12"/>
    </row>
    <row r="13" spans="1:13">
      <c r="A13" s="12"/>
      <c r="B13" s="14"/>
      <c r="C13" s="14" t="s">
        <v>11</v>
      </c>
      <c r="D13" s="15">
        <v>82916470.129999995</v>
      </c>
      <c r="E13" s="15"/>
      <c r="F13" s="16"/>
      <c r="G13" s="14"/>
      <c r="H13" t="s">
        <v>12</v>
      </c>
      <c r="M13"/>
    </row>
    <row r="14" spans="1:13">
      <c r="A14" s="12"/>
      <c r="B14" s="14"/>
      <c r="C14" s="14" t="s">
        <v>13</v>
      </c>
      <c r="D14" s="15">
        <v>99206794.180000007</v>
      </c>
      <c r="E14" s="15"/>
      <c r="F14" s="16"/>
      <c r="G14" s="14"/>
      <c r="M14"/>
    </row>
    <row r="15" spans="1:13">
      <c r="A15" s="12"/>
      <c r="B15" s="14"/>
      <c r="C15" s="14" t="s">
        <v>14</v>
      </c>
      <c r="D15" s="15">
        <v>0</v>
      </c>
      <c r="E15" s="15"/>
      <c r="F15" s="16"/>
      <c r="G15" s="14"/>
      <c r="M15"/>
    </row>
    <row r="16" spans="1:13" ht="36">
      <c r="A16" s="12"/>
      <c r="B16" s="14"/>
      <c r="C16" s="14" t="s">
        <v>15</v>
      </c>
      <c r="D16" s="15">
        <v>0</v>
      </c>
      <c r="E16" s="15"/>
      <c r="F16" s="16"/>
      <c r="G16" s="14"/>
      <c r="M16"/>
    </row>
    <row r="17" spans="1:13" ht="13.15" customHeight="1">
      <c r="A17" s="12"/>
      <c r="B17" s="14"/>
      <c r="C17" s="14" t="s">
        <v>16</v>
      </c>
      <c r="D17" s="15">
        <v>1617476484.0899999</v>
      </c>
      <c r="E17" s="15"/>
      <c r="F17" s="16"/>
      <c r="G17" s="14"/>
      <c r="M17"/>
    </row>
    <row r="18" spans="1:13" ht="30" customHeight="1">
      <c r="A18" s="12"/>
      <c r="B18" s="14"/>
      <c r="C18" s="14" t="s">
        <v>17</v>
      </c>
      <c r="D18" s="15">
        <v>180117067.50999999</v>
      </c>
      <c r="E18" s="15"/>
      <c r="F18" s="16"/>
      <c r="G18" s="14"/>
      <c r="H18" s="17">
        <f>'[1]EDO. ACTIV. JULIO 16'!E24</f>
        <v>741399.17</v>
      </c>
      <c r="I18" s="18" t="s">
        <v>18</v>
      </c>
      <c r="M18"/>
    </row>
    <row r="19" spans="1:13" ht="13.15" customHeight="1">
      <c r="A19" s="12"/>
      <c r="B19" s="14"/>
      <c r="C19" s="14" t="s">
        <v>19</v>
      </c>
      <c r="D19" s="15">
        <v>6261851.1000000006</v>
      </c>
      <c r="E19" s="15"/>
      <c r="F19" s="16"/>
      <c r="G19" s="14"/>
      <c r="H19" s="17">
        <f>'[1]VARACIONES JULIO'!G46</f>
        <v>5520451.9300000006</v>
      </c>
      <c r="I19" t="s">
        <v>20</v>
      </c>
      <c r="M19"/>
    </row>
    <row r="20" spans="1:13" ht="17.45" customHeight="1">
      <c r="A20" s="12"/>
      <c r="B20" s="50" t="s">
        <v>21</v>
      </c>
      <c r="C20" s="50"/>
      <c r="D20" s="19">
        <v>2085205072.3099997</v>
      </c>
      <c r="E20" s="19"/>
      <c r="F20" s="20"/>
      <c r="G20" s="13"/>
      <c r="H20" s="21"/>
      <c r="M20"/>
    </row>
    <row r="21" spans="1:13" ht="13.15" customHeight="1">
      <c r="A21" s="12"/>
      <c r="B21" s="13"/>
      <c r="C21" s="14" t="s">
        <v>22</v>
      </c>
      <c r="D21" s="15">
        <v>910794201.94000006</v>
      </c>
      <c r="E21" s="15"/>
      <c r="F21" s="16"/>
      <c r="G21" s="14"/>
      <c r="M21"/>
    </row>
    <row r="22" spans="1:13" ht="13.15" customHeight="1">
      <c r="A22" s="12"/>
      <c r="B22" s="13"/>
      <c r="C22" s="14" t="s">
        <v>23</v>
      </c>
      <c r="D22" s="15">
        <v>80019689.069999993</v>
      </c>
      <c r="E22" s="15"/>
      <c r="F22" s="16"/>
      <c r="G22" s="14"/>
      <c r="M22"/>
    </row>
    <row r="23" spans="1:13" ht="13.15" customHeight="1">
      <c r="A23" s="12"/>
      <c r="B23" s="13"/>
      <c r="C23" s="14" t="s">
        <v>24</v>
      </c>
      <c r="D23" s="15">
        <v>449771970.86000001</v>
      </c>
      <c r="E23" s="15"/>
      <c r="F23" s="16"/>
      <c r="G23" s="14"/>
      <c r="M23"/>
    </row>
    <row r="24" spans="1:13" ht="20.25" customHeight="1">
      <c r="A24" s="12"/>
      <c r="B24" s="13"/>
      <c r="C24" s="14" t="s">
        <v>25</v>
      </c>
      <c r="D24" s="15">
        <v>0</v>
      </c>
      <c r="E24" s="15"/>
      <c r="F24" s="16"/>
      <c r="G24" s="14"/>
      <c r="M24"/>
    </row>
    <row r="25" spans="1:13" ht="13.15" customHeight="1">
      <c r="A25" s="12"/>
      <c r="B25" s="13"/>
      <c r="C25" s="14" t="s">
        <v>26</v>
      </c>
      <c r="D25" s="15">
        <v>11078124.93</v>
      </c>
      <c r="E25" s="15"/>
      <c r="F25" s="16"/>
      <c r="G25" s="14"/>
      <c r="M25"/>
    </row>
    <row r="26" spans="1:13" ht="13.15" customHeight="1">
      <c r="A26" s="12"/>
      <c r="B26" s="13"/>
      <c r="C26" s="14" t="s">
        <v>27</v>
      </c>
      <c r="D26" s="15">
        <v>0</v>
      </c>
      <c r="E26" s="15"/>
      <c r="F26" s="16"/>
      <c r="G26" s="14"/>
      <c r="M26"/>
    </row>
    <row r="27" spans="1:13" ht="13.15" customHeight="1">
      <c r="A27" s="12"/>
      <c r="B27" s="13"/>
      <c r="C27" s="14" t="s">
        <v>28</v>
      </c>
      <c r="D27" s="15">
        <v>8964903</v>
      </c>
      <c r="E27" s="15"/>
      <c r="F27" s="16"/>
      <c r="G27" s="14"/>
      <c r="M27"/>
    </row>
    <row r="28" spans="1:13" ht="13.15" customHeight="1">
      <c r="A28" s="12"/>
      <c r="B28" s="13"/>
      <c r="C28" s="14" t="s">
        <v>29</v>
      </c>
      <c r="D28" s="15">
        <v>240323675.59</v>
      </c>
      <c r="E28" s="15"/>
      <c r="F28" s="16"/>
      <c r="G28" s="14"/>
      <c r="M28"/>
    </row>
    <row r="29" spans="1:13" ht="20.25" customHeight="1">
      <c r="A29" s="12"/>
      <c r="B29" s="13"/>
      <c r="C29" s="14" t="s">
        <v>30</v>
      </c>
      <c r="D29" s="15">
        <v>0</v>
      </c>
      <c r="E29" s="15"/>
      <c r="F29" s="16"/>
      <c r="G29" s="14"/>
      <c r="M29"/>
    </row>
    <row r="30" spans="1:13" ht="13.15" customHeight="1">
      <c r="A30" s="12"/>
      <c r="B30" s="13"/>
      <c r="C30" s="14" t="s">
        <v>31</v>
      </c>
      <c r="D30" s="15">
        <v>0</v>
      </c>
      <c r="E30" s="15"/>
      <c r="F30" s="16"/>
      <c r="G30" s="14"/>
      <c r="H30">
        <v>-6892447.4500000002</v>
      </c>
      <c r="I30" t="s">
        <v>32</v>
      </c>
      <c r="M30"/>
    </row>
    <row r="31" spans="1:13" ht="13.15" customHeight="1">
      <c r="A31" s="12"/>
      <c r="B31" s="13"/>
      <c r="C31" s="14" t="s">
        <v>33</v>
      </c>
      <c r="D31" s="15">
        <v>0</v>
      </c>
      <c r="E31" s="15"/>
      <c r="F31" s="16"/>
      <c r="G31" s="14"/>
      <c r="H31" s="22">
        <v>-14579.75</v>
      </c>
      <c r="I31" t="s">
        <v>34</v>
      </c>
      <c r="M31"/>
    </row>
    <row r="32" spans="1:13" ht="13.15" customHeight="1">
      <c r="A32" s="12"/>
      <c r="B32" s="13"/>
      <c r="C32" s="14" t="s">
        <v>35</v>
      </c>
      <c r="D32" s="15">
        <v>0</v>
      </c>
      <c r="E32" s="15"/>
      <c r="F32" s="16"/>
      <c r="G32" s="14"/>
      <c r="H32" s="23">
        <v>-8006954.5800000001</v>
      </c>
      <c r="I32" t="s">
        <v>36</v>
      </c>
      <c r="M32"/>
    </row>
    <row r="33" spans="1:13" ht="14.25" customHeight="1">
      <c r="A33" s="12"/>
      <c r="B33" s="13"/>
      <c r="C33" s="14" t="s">
        <v>37</v>
      </c>
      <c r="D33" s="15">
        <v>0</v>
      </c>
      <c r="E33" s="15"/>
      <c r="F33" s="16"/>
      <c r="G33" s="14"/>
      <c r="H33" s="23">
        <v>-4799999.99</v>
      </c>
      <c r="I33" t="s">
        <v>38</v>
      </c>
    </row>
    <row r="34" spans="1:13" ht="15.75" customHeight="1">
      <c r="A34" s="12"/>
      <c r="B34" s="13"/>
      <c r="C34" s="14" t="s">
        <v>39</v>
      </c>
      <c r="D34" s="15">
        <v>0</v>
      </c>
      <c r="E34" s="15"/>
      <c r="F34" s="16"/>
      <c r="G34" s="14"/>
      <c r="H34" s="23">
        <v>-2833802.61</v>
      </c>
      <c r="I34" t="s">
        <v>40</v>
      </c>
    </row>
    <row r="35" spans="1:13" ht="20.25" customHeight="1">
      <c r="A35" s="12"/>
      <c r="B35" s="13"/>
      <c r="C35" s="14" t="s">
        <v>41</v>
      </c>
      <c r="D35" s="15">
        <v>1628544.31</v>
      </c>
      <c r="E35" s="15"/>
      <c r="F35" s="16"/>
      <c r="G35" s="14"/>
      <c r="H35" s="23">
        <f>'[1]VARACIONES JULIO'!H46</f>
        <v>360567016.76999998</v>
      </c>
      <c r="I35" s="25" t="s">
        <v>42</v>
      </c>
    </row>
    <row r="36" spans="1:13" ht="24" customHeight="1">
      <c r="A36" s="12"/>
      <c r="B36" s="13"/>
      <c r="C36" s="14" t="s">
        <v>43</v>
      </c>
      <c r="D36" s="15">
        <v>382623962.60999995</v>
      </c>
      <c r="E36" s="15"/>
      <c r="F36" s="16"/>
      <c r="G36" s="14"/>
      <c r="H36" s="26">
        <f>'[1]EDO. ACTIV. JULIO 16'!E59</f>
        <v>691633</v>
      </c>
      <c r="I36" s="27" t="s">
        <v>44</v>
      </c>
    </row>
    <row r="37" spans="1:13" ht="13.15" customHeight="1">
      <c r="A37" s="51" t="s">
        <v>45</v>
      </c>
      <c r="B37" s="52"/>
      <c r="C37" s="52"/>
      <c r="D37" s="28">
        <v>1062578090.1899998</v>
      </c>
      <c r="E37" s="28"/>
      <c r="F37" s="29"/>
      <c r="G37" s="30"/>
      <c r="H37" s="23">
        <v>44036548.439999998</v>
      </c>
      <c r="I37" s="31" t="s">
        <v>46</v>
      </c>
    </row>
    <row r="38" spans="1:13" ht="13.15" customHeight="1">
      <c r="A38" s="53"/>
      <c r="B38" s="54"/>
      <c r="C38" s="54"/>
      <c r="D38" s="54"/>
      <c r="E38" s="54"/>
      <c r="F38" s="55"/>
      <c r="G38" s="14"/>
      <c r="H38" s="32">
        <v>-123451.22</v>
      </c>
      <c r="I38" t="s">
        <v>47</v>
      </c>
      <c r="L38">
        <v>-2213.98</v>
      </c>
    </row>
    <row r="39" spans="1:13" ht="13.15" customHeight="1">
      <c r="A39" s="58" t="s">
        <v>48</v>
      </c>
      <c r="B39" s="50"/>
      <c r="C39" s="50"/>
      <c r="D39" s="33"/>
      <c r="E39" s="33"/>
      <c r="F39" s="16"/>
      <c r="G39" s="14"/>
      <c r="H39" s="24">
        <f>SUM(H30:H38)</f>
        <v>382623962.60999995</v>
      </c>
      <c r="L39">
        <v>11774</v>
      </c>
    </row>
    <row r="40" spans="1:13" ht="13.15" customHeight="1">
      <c r="A40" s="12"/>
      <c r="B40" s="50" t="s">
        <v>6</v>
      </c>
      <c r="C40" s="50"/>
      <c r="D40" s="19">
        <v>0</v>
      </c>
      <c r="E40" s="19"/>
      <c r="F40" s="20"/>
      <c r="G40" s="13"/>
      <c r="L40">
        <v>3297</v>
      </c>
    </row>
    <row r="41" spans="1:13" ht="19.5" customHeight="1">
      <c r="A41" s="12"/>
      <c r="B41" s="14"/>
      <c r="C41" s="14" t="s">
        <v>49</v>
      </c>
      <c r="D41" s="15">
        <v>0</v>
      </c>
      <c r="E41" s="15"/>
      <c r="F41" s="16"/>
      <c r="G41" s="14"/>
    </row>
    <row r="42" spans="1:13" ht="13.15" customHeight="1">
      <c r="A42" s="12"/>
      <c r="B42" s="14"/>
      <c r="C42" s="14" t="s">
        <v>50</v>
      </c>
      <c r="D42" s="15">
        <v>0</v>
      </c>
      <c r="E42" s="15"/>
      <c r="F42" s="16"/>
      <c r="G42" s="14"/>
    </row>
    <row r="43" spans="1:13" ht="13.15" customHeight="1">
      <c r="A43" s="12"/>
      <c r="B43" s="14"/>
      <c r="C43" s="14" t="s">
        <v>51</v>
      </c>
      <c r="D43" s="15">
        <v>0</v>
      </c>
      <c r="E43" s="15"/>
      <c r="F43" s="16"/>
      <c r="G43" s="14"/>
      <c r="H43" s="21">
        <v>449363015</v>
      </c>
      <c r="I43" t="s">
        <v>52</v>
      </c>
    </row>
    <row r="44" spans="1:13" ht="13.15" customHeight="1">
      <c r="A44" s="12"/>
      <c r="B44" s="50" t="s">
        <v>21</v>
      </c>
      <c r="C44" s="50"/>
      <c r="D44" s="19">
        <v>199093668.40000004</v>
      </c>
      <c r="E44" s="19"/>
      <c r="F44" s="20"/>
      <c r="G44" s="13"/>
      <c r="I44" t="s">
        <v>53</v>
      </c>
    </row>
    <row r="45" spans="1:13" ht="22.5" customHeight="1">
      <c r="A45" s="12"/>
      <c r="B45" s="14"/>
      <c r="C45" s="14" t="s">
        <v>49</v>
      </c>
      <c r="D45" s="15">
        <v>122978150.26000002</v>
      </c>
      <c r="E45" s="15"/>
      <c r="F45" s="16"/>
      <c r="G45" s="14"/>
      <c r="L45">
        <v>12192</v>
      </c>
    </row>
    <row r="46" spans="1:13" ht="13.15" customHeight="1">
      <c r="A46" s="12"/>
      <c r="B46" s="13"/>
      <c r="C46" s="14" t="s">
        <v>50</v>
      </c>
      <c r="D46" s="15">
        <v>504595</v>
      </c>
      <c r="E46" s="15"/>
      <c r="F46" s="16"/>
      <c r="G46" s="14"/>
      <c r="H46" t="s">
        <v>54</v>
      </c>
      <c r="L46">
        <v>44048741</v>
      </c>
      <c r="M46" s="24">
        <v>5521165.4199999999</v>
      </c>
    </row>
    <row r="47" spans="1:13" ht="13.15" customHeight="1">
      <c r="A47" s="12"/>
      <c r="B47" s="14"/>
      <c r="C47" s="14" t="s">
        <v>55</v>
      </c>
      <c r="D47" s="15">
        <v>75610923.140000015</v>
      </c>
      <c r="E47" s="15"/>
      <c r="F47" s="16"/>
      <c r="G47" s="14"/>
      <c r="L47">
        <f>L45-L46</f>
        <v>-44036549</v>
      </c>
      <c r="M47" s="24">
        <v>1281781.24</v>
      </c>
    </row>
    <row r="48" spans="1:13" ht="13.15" customHeight="1">
      <c r="A48" s="51" t="s">
        <v>56</v>
      </c>
      <c r="B48" s="52"/>
      <c r="C48" s="52"/>
      <c r="D48" s="34">
        <v>-199093668.40000004</v>
      </c>
      <c r="E48" s="34"/>
      <c r="F48" s="35"/>
      <c r="G48" s="36"/>
      <c r="M48" s="24">
        <v>2339350.39</v>
      </c>
    </row>
    <row r="49" spans="1:13">
      <c r="A49" s="53"/>
      <c r="B49" s="54"/>
      <c r="C49" s="54"/>
      <c r="D49" s="54"/>
      <c r="E49" s="54"/>
      <c r="F49" s="55"/>
      <c r="G49" s="14"/>
      <c r="H49" s="21">
        <f>D45+D46</f>
        <v>123482745.26000002</v>
      </c>
      <c r="J49" s="24">
        <v>728543905</v>
      </c>
      <c r="M49" s="24">
        <v>803042.25</v>
      </c>
    </row>
    <row r="50" spans="1:13" ht="15.75" customHeight="1">
      <c r="A50" s="58" t="s">
        <v>57</v>
      </c>
      <c r="B50" s="50"/>
      <c r="C50" s="50"/>
      <c r="D50" s="33"/>
      <c r="E50" s="33"/>
      <c r="F50" s="16"/>
      <c r="G50" s="14"/>
      <c r="J50" s="24">
        <v>274783439.13</v>
      </c>
      <c r="M50" s="24">
        <v>5764541.2999999998</v>
      </c>
    </row>
    <row r="51" spans="1:13">
      <c r="A51" s="12"/>
      <c r="B51" s="50" t="s">
        <v>6</v>
      </c>
      <c r="C51" s="50"/>
      <c r="D51" s="19">
        <v>0</v>
      </c>
      <c r="E51" s="19"/>
      <c r="F51" s="20"/>
      <c r="G51" s="13"/>
      <c r="J51" s="37">
        <f>J49-J50</f>
        <v>453760465.87</v>
      </c>
      <c r="M51" s="24">
        <v>17928214.649999999</v>
      </c>
    </row>
    <row r="52" spans="1:13">
      <c r="A52" s="12"/>
      <c r="B52" s="14"/>
      <c r="C52" s="14" t="s">
        <v>58</v>
      </c>
      <c r="D52" s="15">
        <v>0</v>
      </c>
      <c r="E52" s="15"/>
      <c r="F52" s="16"/>
      <c r="G52" s="14"/>
    </row>
    <row r="53" spans="1:13">
      <c r="A53" s="12"/>
      <c r="B53" s="13"/>
      <c r="C53" s="14" t="s">
        <v>59</v>
      </c>
      <c r="D53" s="15">
        <v>0</v>
      </c>
      <c r="E53" s="15"/>
      <c r="F53" s="16"/>
      <c r="G53" s="14"/>
      <c r="M53" s="24">
        <v>643417.43000000005</v>
      </c>
    </row>
    <row r="54" spans="1:13">
      <c r="A54" s="12"/>
      <c r="B54" s="13"/>
      <c r="C54" s="14" t="s">
        <v>60</v>
      </c>
      <c r="D54" s="15">
        <v>0</v>
      </c>
      <c r="E54" s="15"/>
      <c r="F54" s="16"/>
      <c r="G54" s="14"/>
    </row>
    <row r="55" spans="1:13">
      <c r="A55" s="12"/>
      <c r="B55" s="13"/>
      <c r="C55" s="14" t="s">
        <v>61</v>
      </c>
      <c r="D55" s="15">
        <v>0</v>
      </c>
      <c r="E55" s="15"/>
      <c r="F55" s="16"/>
      <c r="G55" s="14"/>
      <c r="M55" s="24">
        <f>SUM(M46:M54)</f>
        <v>34281512.68</v>
      </c>
    </row>
    <row r="56" spans="1:13">
      <c r="A56" s="12"/>
      <c r="B56" s="50" t="s">
        <v>21</v>
      </c>
      <c r="C56" s="50"/>
      <c r="D56" s="19">
        <v>246878406.05000001</v>
      </c>
      <c r="E56" s="19"/>
      <c r="F56" s="20"/>
      <c r="G56" s="13"/>
    </row>
    <row r="57" spans="1:13">
      <c r="A57" s="12"/>
      <c r="B57" s="14"/>
      <c r="C57" s="14" t="s">
        <v>62</v>
      </c>
      <c r="D57" s="15"/>
      <c r="E57" s="15"/>
      <c r="F57" s="16"/>
      <c r="G57" s="14"/>
    </row>
    <row r="58" spans="1:13">
      <c r="A58" s="12"/>
      <c r="B58" s="13"/>
      <c r="C58" s="14" t="s">
        <v>59</v>
      </c>
      <c r="D58" s="15">
        <v>164723124.94000003</v>
      </c>
      <c r="E58" s="15"/>
      <c r="F58" s="16"/>
      <c r="G58" s="14"/>
    </row>
    <row r="59" spans="1:13">
      <c r="A59" s="12"/>
      <c r="B59" s="13"/>
      <c r="C59" s="14" t="s">
        <v>60</v>
      </c>
      <c r="D59" s="15"/>
      <c r="E59" s="15"/>
      <c r="F59" s="16"/>
      <c r="G59" s="14"/>
    </row>
    <row r="60" spans="1:13">
      <c r="A60" s="12"/>
      <c r="B60" s="13"/>
      <c r="C60" s="14" t="s">
        <v>63</v>
      </c>
      <c r="D60" s="15">
        <v>82155281.109999999</v>
      </c>
      <c r="E60" s="15"/>
      <c r="F60" s="16"/>
      <c r="G60" s="14"/>
      <c r="H60" s="31" t="s">
        <v>64</v>
      </c>
    </row>
    <row r="61" spans="1:13" ht="15.75" customHeight="1">
      <c r="A61" s="51" t="s">
        <v>65</v>
      </c>
      <c r="B61" s="52"/>
      <c r="C61" s="52"/>
      <c r="D61" s="34">
        <v>-246878406.05000001</v>
      </c>
      <c r="E61" s="34"/>
      <c r="F61" s="35"/>
      <c r="G61" s="36"/>
    </row>
    <row r="62" spans="1:13">
      <c r="A62" s="53"/>
      <c r="B62" s="54"/>
      <c r="C62" s="54"/>
      <c r="D62" s="54"/>
      <c r="E62" s="54"/>
      <c r="F62" s="55"/>
      <c r="G62" s="14"/>
    </row>
    <row r="63" spans="1:13" ht="15.75" customHeight="1">
      <c r="A63" s="45" t="s">
        <v>66</v>
      </c>
      <c r="B63" s="46"/>
      <c r="C63" s="46"/>
      <c r="D63" s="28">
        <v>616606015.73999977</v>
      </c>
      <c r="E63" s="28"/>
      <c r="F63" s="29"/>
      <c r="G63" s="30"/>
    </row>
    <row r="64" spans="1:13">
      <c r="A64" s="53"/>
      <c r="B64" s="54"/>
      <c r="C64" s="54"/>
      <c r="D64" s="54"/>
      <c r="E64" s="54"/>
      <c r="F64" s="55"/>
      <c r="G64" s="14"/>
    </row>
    <row r="65" spans="1:13" ht="13.15" customHeight="1">
      <c r="A65" s="51" t="s">
        <v>67</v>
      </c>
      <c r="B65" s="52"/>
      <c r="C65" s="52"/>
      <c r="D65" s="38">
        <v>370589663.10000002</v>
      </c>
      <c r="E65" s="38"/>
      <c r="F65" s="16"/>
      <c r="G65" s="14"/>
      <c r="M65"/>
    </row>
    <row r="66" spans="1:13" ht="13.15" customHeight="1">
      <c r="A66" s="45" t="s">
        <v>68</v>
      </c>
      <c r="B66" s="46"/>
      <c r="C66" s="46"/>
      <c r="D66" s="39">
        <v>987195678.60000002</v>
      </c>
      <c r="E66" s="39"/>
      <c r="F66" s="35"/>
      <c r="G66" s="36"/>
      <c r="H66" s="40">
        <f>+D66-D65</f>
        <v>616606015.5</v>
      </c>
      <c r="I66" s="24"/>
      <c r="M66"/>
    </row>
    <row r="67" spans="1:13" ht="13.15" customHeight="1" thickBot="1">
      <c r="A67" s="47"/>
      <c r="B67" s="48"/>
      <c r="C67" s="48"/>
      <c r="D67" s="48"/>
      <c r="E67" s="48"/>
      <c r="F67" s="49"/>
      <c r="G67" s="7"/>
      <c r="H67" s="41">
        <f>+H66-D63</f>
        <v>-0.23999977111816406</v>
      </c>
      <c r="I67" s="24"/>
      <c r="M67"/>
    </row>
    <row r="68" spans="1:13">
      <c r="I68" s="24"/>
      <c r="M68"/>
    </row>
    <row r="69" spans="1:13">
      <c r="H69" s="24"/>
      <c r="I69" s="24"/>
      <c r="M69"/>
    </row>
    <row r="70" spans="1:13">
      <c r="D70" s="43"/>
      <c r="E70" s="43"/>
      <c r="H70" s="44">
        <f>H67-H69</f>
        <v>-0.23999977111816406</v>
      </c>
      <c r="I70" s="37"/>
      <c r="M70"/>
    </row>
  </sheetData>
  <mergeCells count="26">
    <mergeCell ref="A6:F6"/>
    <mergeCell ref="A1:F1"/>
    <mergeCell ref="A2:F2"/>
    <mergeCell ref="A3:F3"/>
    <mergeCell ref="A4:F4"/>
    <mergeCell ref="A5:C5"/>
    <mergeCell ref="B51:C51"/>
    <mergeCell ref="A7:C7"/>
    <mergeCell ref="B8:C8"/>
    <mergeCell ref="B20:C20"/>
    <mergeCell ref="A37:C37"/>
    <mergeCell ref="A38:F38"/>
    <mergeCell ref="A39:C39"/>
    <mergeCell ref="B40:C40"/>
    <mergeCell ref="B44:C44"/>
    <mergeCell ref="A48:C48"/>
    <mergeCell ref="A49:F49"/>
    <mergeCell ref="A50:C50"/>
    <mergeCell ref="A66:C66"/>
    <mergeCell ref="A67:F67"/>
    <mergeCell ref="B56:C56"/>
    <mergeCell ref="A61:C61"/>
    <mergeCell ref="A62:F62"/>
    <mergeCell ref="A63:C63"/>
    <mergeCell ref="A64:F64"/>
    <mergeCell ref="A65:C65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JULIO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Elena Rendon Lopez</dc:creator>
  <cp:lastModifiedBy>linda.saca</cp:lastModifiedBy>
  <dcterms:created xsi:type="dcterms:W3CDTF">2016-08-17T14:57:20Z</dcterms:created>
  <dcterms:modified xsi:type="dcterms:W3CDTF">2016-08-25T16:29:33Z</dcterms:modified>
</cp:coreProperties>
</file>